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5042_POITIERS_Réhab H10D/14-DCE 2/9-rendu DCE/"/>
    </mc:Choice>
  </mc:AlternateContent>
  <xr:revisionPtr revIDLastSave="8" documentId="115_{67BF36BB-44B6-4A9A-97D4-CBE80A93FCB6}" xr6:coauthVersionLast="47" xr6:coauthVersionMax="47" xr10:uidLastSave="{06EA2C90-10F6-4725-AE65-B2D6BA1B908C}"/>
  <bookViews>
    <workbookView xWindow="-120" yWindow="-120" windowWidth="38640" windowHeight="21120" xr2:uid="{00000000-000D-0000-FFFF-FFFF00000000}"/>
  </bookViews>
  <sheets>
    <sheet name="Lot N°14 SIGNALETIQUE" sheetId="2" r:id="rId1"/>
  </sheets>
  <definedNames>
    <definedName name="_xlnm.Print_Titles" localSheetId="0">'Lot N°14 SIGNALETIQUE'!$1:$2</definedName>
    <definedName name="_xlnm.Print_Area" localSheetId="0">'Lot N°14 SIGNALETIQUE'!$A$1:$G$72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/>
  <c r="G13" i="2"/>
  <c r="G15" i="2"/>
  <c r="G16" i="2"/>
  <c r="G17" i="2"/>
  <c r="G18" i="2"/>
  <c r="G19" i="2"/>
  <c r="G21" i="2"/>
  <c r="G22" i="2"/>
  <c r="G23" i="2"/>
  <c r="G25" i="2"/>
  <c r="G28" i="2"/>
  <c r="G29" i="2"/>
  <c r="G30" i="2"/>
  <c r="G32" i="2"/>
  <c r="G33" i="2"/>
  <c r="G35" i="2"/>
  <c r="G36" i="2"/>
  <c r="G37" i="2"/>
  <c r="G38" i="2"/>
  <c r="G40" i="2"/>
  <c r="G47" i="2"/>
  <c r="G50" i="2"/>
  <c r="G52" i="2"/>
  <c r="G57" i="2"/>
  <c r="G60" i="2"/>
  <c r="G63" i="2"/>
  <c r="G65" i="2"/>
  <c r="B70" i="2"/>
  <c r="G42" i="2" l="1"/>
  <c r="G69" i="2" s="1"/>
  <c r="G70" i="2" s="1"/>
  <c r="G71" i="2" s="1"/>
</calcChain>
</file>

<file path=xl/sharedStrings.xml><?xml version="1.0" encoding="utf-8"?>
<sst xmlns="http://schemas.openxmlformats.org/spreadsheetml/2006/main" count="223" uniqueCount="223">
  <si>
    <t>U</t>
  </si>
  <si>
    <t>Q. indicative</t>
  </si>
  <si>
    <t>Prix</t>
  </si>
  <si>
    <t>Total en €</t>
  </si>
  <si>
    <t>0</t>
  </si>
  <si>
    <t>TRAVAUX PREPARATOIRES</t>
  </si>
  <si>
    <t>CH3</t>
  </si>
  <si>
    <t>0.1</t>
  </si>
  <si>
    <t>Installation  de chantier, suivant CCTP.</t>
  </si>
  <si>
    <t>CH4</t>
  </si>
  <si>
    <t xml:space="preserve">0.1 1 </t>
  </si>
  <si>
    <t>Ensemble forfaitaire.</t>
  </si>
  <si>
    <t>ENS</t>
  </si>
  <si>
    <t>ART</t>
  </si>
  <si>
    <t>ERI-G974</t>
  </si>
  <si>
    <t>Total TRAVAUX PREPARATOIRES</t>
  </si>
  <si>
    <t>STOT</t>
  </si>
  <si>
    <t>1</t>
  </si>
  <si>
    <t>SIGNALETIQUES INTERIEURES</t>
  </si>
  <si>
    <t>CH3</t>
  </si>
  <si>
    <t>1.1</t>
  </si>
  <si>
    <t>Signalétiques directionnels</t>
  </si>
  <si>
    <t>CH4</t>
  </si>
  <si>
    <t>1.1.1</t>
  </si>
  <si>
    <t>Panneaux muraux en plexiglas, suivant CCTP.</t>
  </si>
  <si>
    <t>CH5</t>
  </si>
  <si>
    <t xml:space="preserve">1.1.1 1 </t>
  </si>
  <si>
    <t>Panneaux de 445  x 509 mm ht.</t>
  </si>
  <si>
    <t>U</t>
  </si>
  <si>
    <t>ART</t>
  </si>
  <si>
    <t>SGIPM105</t>
  </si>
  <si>
    <t>1.1.2</t>
  </si>
  <si>
    <t>Panneaux muraux aluminium galbé, suivant CCTP.</t>
  </si>
  <si>
    <t>CH5</t>
  </si>
  <si>
    <t xml:space="preserve">1.1.2 1 </t>
  </si>
  <si>
    <t>Panneaux de 445  x 381 mm ht.</t>
  </si>
  <si>
    <t>U</t>
  </si>
  <si>
    <t>ART</t>
  </si>
  <si>
    <t>SGIPMG20</t>
  </si>
  <si>
    <t xml:space="preserve">1.1.2 2 </t>
  </si>
  <si>
    <t>Panneaux de 450  x 200 mm ht.</t>
  </si>
  <si>
    <t>U</t>
  </si>
  <si>
    <t>ART</t>
  </si>
  <si>
    <t>SGIPMG25</t>
  </si>
  <si>
    <t xml:space="preserve">1.1.2 3 </t>
  </si>
  <si>
    <t>Panneaux de 445 x 695 mm ht.</t>
  </si>
  <si>
    <t>U</t>
  </si>
  <si>
    <t>ART</t>
  </si>
  <si>
    <t>SGIPMG65</t>
  </si>
  <si>
    <t xml:space="preserve">1.1.2 4 </t>
  </si>
  <si>
    <t>Panneaux de 605  x 125 mm ht.</t>
  </si>
  <si>
    <t>U</t>
  </si>
  <si>
    <t>ART</t>
  </si>
  <si>
    <t>SGIPMG37</t>
  </si>
  <si>
    <t xml:space="preserve">1.1.2 5 </t>
  </si>
  <si>
    <t>Panneaux de 605  x 250 mm ht.</t>
  </si>
  <si>
    <t>U</t>
  </si>
  <si>
    <t>ART</t>
  </si>
  <si>
    <t>SGIPMG40</t>
  </si>
  <si>
    <t>1.1.3</t>
  </si>
  <si>
    <t>Panneaux suspendus aluminium galbé, suivant CCTP.</t>
  </si>
  <si>
    <t>CH5</t>
  </si>
  <si>
    <t xml:space="preserve">1.1.3 1 </t>
  </si>
  <si>
    <t>Panneaux de 605  x 93 mm ht.</t>
  </si>
  <si>
    <t>U</t>
  </si>
  <si>
    <t>ART</t>
  </si>
  <si>
    <t>SGIPS100</t>
  </si>
  <si>
    <t xml:space="preserve">1.1.3 2 </t>
  </si>
  <si>
    <t>Panneaux de 864  x 157 mm ht.</t>
  </si>
  <si>
    <t>U</t>
  </si>
  <si>
    <t>ART</t>
  </si>
  <si>
    <t>SGIPS105</t>
  </si>
  <si>
    <t xml:space="preserve">1.1.3 3 </t>
  </si>
  <si>
    <t>Panneaux de 864  x 314 mm ht.</t>
  </si>
  <si>
    <t>U</t>
  </si>
  <si>
    <t>ART</t>
  </si>
  <si>
    <t>SGIPS110</t>
  </si>
  <si>
    <t>1.1.4</t>
  </si>
  <si>
    <t>Panneaux drapeaux, suivant CCTP.</t>
  </si>
  <si>
    <t>CH5</t>
  </si>
  <si>
    <t xml:space="preserve">1.1.4 1 </t>
  </si>
  <si>
    <t>Panneaux de 445  x 381 mm ht.</t>
  </si>
  <si>
    <t>U</t>
  </si>
  <si>
    <t>ART</t>
  </si>
  <si>
    <t>SGIPD100</t>
  </si>
  <si>
    <t>1.2</t>
  </si>
  <si>
    <t>Signalétique d'information et/ou d'identification</t>
  </si>
  <si>
    <t>CH4</t>
  </si>
  <si>
    <t>1.2.1</t>
  </si>
  <si>
    <t>Plaques de porte en aluminium avec indication nominative changeable, suivant CCTP.</t>
  </si>
  <si>
    <t>CH5</t>
  </si>
  <si>
    <t xml:space="preserve">1.2.1 1 </t>
  </si>
  <si>
    <t>Plaque de porte local de 100 x 80 mm ht</t>
  </si>
  <si>
    <t>U</t>
  </si>
  <si>
    <t>ART</t>
  </si>
  <si>
    <t>SGIPNC15</t>
  </si>
  <si>
    <t xml:space="preserve">1.2.1 2 </t>
  </si>
  <si>
    <t>Plaque de porte local et de numéro de chambre de 100 x 80 mm ht</t>
  </si>
  <si>
    <t>U</t>
  </si>
  <si>
    <t>ART</t>
  </si>
  <si>
    <t>SGIPNC16</t>
  </si>
  <si>
    <t xml:space="preserve">1.2.1 3 </t>
  </si>
  <si>
    <t>Réglette de 150 x 43 mm ht</t>
  </si>
  <si>
    <t>U</t>
  </si>
  <si>
    <t>ART</t>
  </si>
  <si>
    <t>SGIPNC17</t>
  </si>
  <si>
    <t>1.2.2</t>
  </si>
  <si>
    <t>Plaques de porte en aluminium, suivant CCTP.</t>
  </si>
  <si>
    <t>CH5</t>
  </si>
  <si>
    <t xml:space="preserve">1.2.2 1 </t>
  </si>
  <si>
    <t>Plaque de porte locaux de 300 x 100 mm ht</t>
  </si>
  <si>
    <t>U</t>
  </si>
  <si>
    <t>ART</t>
  </si>
  <si>
    <t>SGIPP100</t>
  </si>
  <si>
    <t xml:space="preserve">1.2.2 2 </t>
  </si>
  <si>
    <t>Plaque de porte pictogramme de 100 x 80 mm ht</t>
  </si>
  <si>
    <t>U</t>
  </si>
  <si>
    <t>ART</t>
  </si>
  <si>
    <t>SGIPP110</t>
  </si>
  <si>
    <t>1.2.3</t>
  </si>
  <si>
    <t>Plaques de sécurité, suivant CCTP.</t>
  </si>
  <si>
    <t>CH5</t>
  </si>
  <si>
    <t xml:space="preserve">1.2.3 1 </t>
  </si>
  <si>
    <t>Plaque de sécurité de 150 x 150 mm ht</t>
  </si>
  <si>
    <t>U</t>
  </si>
  <si>
    <t>ART</t>
  </si>
  <si>
    <t>SGISC011</t>
  </si>
  <si>
    <t xml:space="preserve">1.2.3 2 </t>
  </si>
  <si>
    <t>Plaque de sécurité de 300 x 100 mm ht</t>
  </si>
  <si>
    <t>U</t>
  </si>
  <si>
    <t>ART</t>
  </si>
  <si>
    <t>SGISC014</t>
  </si>
  <si>
    <t xml:space="preserve">1.2.3 3 </t>
  </si>
  <si>
    <t>Plaque de sécurité de 400 x 400 mm ht</t>
  </si>
  <si>
    <t>U</t>
  </si>
  <si>
    <t>ART</t>
  </si>
  <si>
    <t>SGISC020</t>
  </si>
  <si>
    <t xml:space="preserve">1.2.3 4 </t>
  </si>
  <si>
    <t>Plaque de sécurité triangulaire de 120 x 100 mm ht</t>
  </si>
  <si>
    <t>U</t>
  </si>
  <si>
    <t>ART</t>
  </si>
  <si>
    <t>SGISC040</t>
  </si>
  <si>
    <t>1.2.4</t>
  </si>
  <si>
    <t>Etiquettes d'identification GMAO, suivant CCTP.</t>
  </si>
  <si>
    <t>CH5</t>
  </si>
  <si>
    <t xml:space="preserve">1.2.4 1 </t>
  </si>
  <si>
    <t>Etiquettes GMAO de 80 x 15 x 1.6 mm.</t>
  </si>
  <si>
    <t>U</t>
  </si>
  <si>
    <t>ART</t>
  </si>
  <si>
    <t>SGIGMA15</t>
  </si>
  <si>
    <t>Total SIGNALETIQUES INTERIEURES</t>
  </si>
  <si>
    <t>STOT</t>
  </si>
  <si>
    <t>2</t>
  </si>
  <si>
    <t>TRAITEMENT DES DECHETS</t>
  </si>
  <si>
    <t>CH3</t>
  </si>
  <si>
    <t>2.1</t>
  </si>
  <si>
    <t>Transports</t>
  </si>
  <si>
    <t>CH4</t>
  </si>
  <si>
    <t>2.1.1</t>
  </si>
  <si>
    <t>Transport des déchets</t>
  </si>
  <si>
    <t>CH5</t>
  </si>
  <si>
    <t xml:space="preserve">2.1.1 1 </t>
  </si>
  <si>
    <t>Ensemble forfaitaire.</t>
  </si>
  <si>
    <t>ENS</t>
  </si>
  <si>
    <t>ART</t>
  </si>
  <si>
    <t>SITDTS10</t>
  </si>
  <si>
    <t>2.2</t>
  </si>
  <si>
    <t>Traitement</t>
  </si>
  <si>
    <t>CH4</t>
  </si>
  <si>
    <t>2.2.1</t>
  </si>
  <si>
    <t>Traitement des déchets</t>
  </si>
  <si>
    <t>CH5</t>
  </si>
  <si>
    <t xml:space="preserve">2.2.1 1 </t>
  </si>
  <si>
    <t>Ensemble forfaitaire.</t>
  </si>
  <si>
    <t>ENS</t>
  </si>
  <si>
    <t>ART</t>
  </si>
  <si>
    <t>SITDTR10</t>
  </si>
  <si>
    <t>Total TRAITEMENT DES DECHETS</t>
  </si>
  <si>
    <t>STOT</t>
  </si>
  <si>
    <t>3</t>
  </si>
  <si>
    <t>DISPOSITION DU LOT</t>
  </si>
  <si>
    <t>CH3</t>
  </si>
  <si>
    <t>3.1</t>
  </si>
  <si>
    <t>Sécurité</t>
  </si>
  <si>
    <t>CH4</t>
  </si>
  <si>
    <t>3.1.1</t>
  </si>
  <si>
    <t>Dispositif relatives au PGC</t>
  </si>
  <si>
    <t>CH5</t>
  </si>
  <si>
    <t xml:space="preserve">3.1.1 1 </t>
  </si>
  <si>
    <t>Ensemble forfaitaire.</t>
  </si>
  <si>
    <t>ENS</t>
  </si>
  <si>
    <t>ART</t>
  </si>
  <si>
    <t>SIDLPGC2</t>
  </si>
  <si>
    <t>3.2</t>
  </si>
  <si>
    <t>Nettoyage</t>
  </si>
  <si>
    <t>CH4</t>
  </si>
  <si>
    <t>3.2.1</t>
  </si>
  <si>
    <t>Nettoyage du chantier</t>
  </si>
  <si>
    <t>CH5</t>
  </si>
  <si>
    <t xml:space="preserve">3.2.1 1 </t>
  </si>
  <si>
    <t>Ensemble forfaitaire.</t>
  </si>
  <si>
    <t>ENS</t>
  </si>
  <si>
    <t>ART</t>
  </si>
  <si>
    <t>SIDLNE07</t>
  </si>
  <si>
    <t>3.3</t>
  </si>
  <si>
    <t>DOE</t>
  </si>
  <si>
    <t>CH4</t>
  </si>
  <si>
    <t>3.3.1</t>
  </si>
  <si>
    <t>Contenu des Dossiers des Ouvrages Exécutés</t>
  </si>
  <si>
    <t>CH5</t>
  </si>
  <si>
    <t xml:space="preserve">3.3.1 1 </t>
  </si>
  <si>
    <t>Ensemble forfaitaire.</t>
  </si>
  <si>
    <t>ENS</t>
  </si>
  <si>
    <t>ART</t>
  </si>
  <si>
    <t>SIDDOE07</t>
  </si>
  <si>
    <t>Total DISPOSITION DU LOT</t>
  </si>
  <si>
    <t>STOT</t>
  </si>
  <si>
    <t>Montant HT du Lot N°14 SIGNALETIQUE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</si>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</sst>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0">
    <xf numFmtId="0" fontId="0" fillId="0" borderId="0" xfId="0"/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 applyProtection="1">
      <alignment horizontal="left" vertical="top" wrapText="1"/>
    </xf>
    <xf numFmtId="0" fontId="4" fillId="2" borderId="13" xfId="10" applyBorder="1" applyProtection="1">
      <alignment horizontal="left" vertical="top" wrapText="1"/>
    </xf>
    <xf numFmtId="0" fontId="0" fillId="0" borderId="8" xfId="0" applyFill="1" applyBorder="1" applyAlignment="1" applyProtection="1">
      <alignment horizontal="left" vertical="top" wrapText="1"/>
    </xf>
    <xf numFmtId="0" fontId="1" fillId="3" borderId="7" xfId="1" applyFill="1" applyBorder="1" applyProtection="1">
      <alignment horizontal="left" vertical="top" wrapText="1"/>
    </xf>
    <xf numFmtId="0" fontId="6" fillId="0" borderId="9" xfId="14" applyFill="1" applyBorder="1" applyProtection="1">
      <alignment horizontal="left" vertical="top" wrapText="1"/>
    </xf>
    <xf numFmtId="0" fontId="1" fillId="0" borderId="17" xfId="1" applyFill="1" applyBorder="1" applyProtection="1">
      <alignment horizontal="left" vertical="top" wrapText="1"/>
    </xf>
    <xf numFmtId="0" fontId="13" fillId="0" borderId="16" xfId="29" applyFill="1" applyBorder="1" applyProtection="1">
      <alignment horizontal="left" vertical="top" wrapText="1"/>
    </xf>
    <xf numFmtId="0" fontId="0" fillId="0" borderId="8" xfId="0" applyFill="1" applyBorder="1" applyAlignment="1" applyProtection="1">
      <alignment horizontal="left" vertical="top"/>
    </xf>
    <xf numFmtId="165" fontId="0" fillId="0" borderId="8" xfId="0" applyNumberFormat="1" applyFill="1" applyBorder="1" applyAlignment="1" applyProtection="1">
      <alignment horizontal="center" vertical="top" wrapText="1"/>
    </xf>
    <xf numFmtId="0" fontId="22" fillId="0" borderId="2" xfId="0" applyFont="1" applyFill="1" applyBorder="1" applyAlignment="1" applyProtection="1">
      <alignment horizontal="left" vertical="top" wrapText="1"/>
    </xf>
    <xf numFmtId="0" fontId="0" fillId="0" borderId="14" xfId="0" applyFill="1" applyBorder="1" applyAlignment="1" applyProtection="1">
      <alignment horizontal="left" vertical="top" wrapText="1"/>
    </xf>
    <xf numFmtId="0" fontId="1" fillId="0" borderId="11" xfId="13" applyFont="1" applyFill="1" applyBorder="1" applyProtection="1">
      <alignment horizontal="left" vertical="top" wrapText="1"/>
    </xf>
    <xf numFmtId="0" fontId="5" fillId="0" borderId="13" xfId="13" applyFill="1" applyBorder="1" applyProtection="1">
      <alignment horizontal="left" vertical="top" wrapText="1"/>
    </xf>
    <xf numFmtId="0" fontId="22" fillId="0" borderId="11" xfId="0" applyFont="1" applyFill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top" wrapText="1"/>
    </xf>
    <xf numFmtId="0" fontId="1" fillId="3" borderId="17" xfId="1" applyFill="1" applyBorder="1" applyProtection="1">
      <alignment horizontal="left" vertical="top" wrapText="1"/>
    </xf>
    <xf numFmtId="0" fontId="9" fillId="0" borderId="16" xfId="18" applyFill="1" applyBorder="1" applyProtection="1">
      <alignment horizontal="left" vertical="top" wrapText="1"/>
    </xf>
    <xf numFmtId="0" fontId="6" fillId="0" borderId="16" xfId="14" applyFill="1" applyBorder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828675</xdr:colOff>
      <xdr:row>0</xdr:row>
      <xdr:rowOff>806243</xdr:rowOff>
    </xdr:to>
    <xdr:sp macro="" textlink="">
      <xdr:nvSpPr>
        <xdr:cNvPr id="3" name="Forme1"/>
        <xdr:cNvSpPr/>
      </xdr:nvSpPr>
      <xdr:spPr>
        <a:xfrm>
          <a:off x="0" y="0"/>
          <a:ext cx="704850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CHU DE POITIERS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BATIMENT JEAN BERNARD - H10D - SERVICE DE NEONATOLOGIE - RENOVATION DE L'AILE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/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N°14 SIGNALETIQUE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45DB2-B31B-40A8-87F6-B2B9ABD4C54A}">
  <sheetPr>
    <pageSetUpPr fitToPage="1"/>
  </sheetPr>
  <dimension ref="A1:AAA73"/>
  <sheetViews>
    <sheetView showGridLines="0" tabSelected="1" workbookViewId="0">
      <pane xSplit="2" ySplit="2" topLeftCell="C29" activePane="bottomRight" state="frozen"/>
      <selection pane="topRight" activeCell="C1" sqref="C1"/>
      <selection pane="bottomLeft" activeCell="A3" sqref="A3"/>
      <selection pane="bottomRight" activeCell="L2" sqref="L2"/>
    </sheetView>
  </sheetViews>
  <sheetFormatPr baseColWidth="10" defaultColWidth="10.7109375" defaultRowHeight="15" x14ac:dyDescent="0.25"/>
  <cols>
    <col min="1" max="1" width="9.7109375" style="7" customWidth="1"/>
    <col min="2" max="2" width="46.7109375" style="7" customWidth="1"/>
    <col min="3" max="3" width="4.7109375" style="7" customWidth="1"/>
    <col min="4" max="6" width="10.7109375" style="7" customWidth="1"/>
    <col min="7" max="7" width="12.7109375" style="7" customWidth="1"/>
    <col min="8" max="8" width="10.7109375" style="7" customWidth="1"/>
    <col min="9" max="701" width="10.7109375" style="7"/>
    <col min="702" max="704" width="10.7109375" style="7" customWidth="1"/>
    <col min="705" max="16384" width="10.7109375" style="7"/>
  </cols>
  <sheetData>
    <row r="1" spans="1:703" ht="72.2" customHeight="1" x14ac:dyDescent="0.25">
      <c r="A1" s="4"/>
      <c r="B1" s="5"/>
      <c r="C1" s="5"/>
      <c r="D1" s="5"/>
      <c r="E1" s="5"/>
      <c r="F1" s="5"/>
      <c r="G1" s="6"/>
    </row>
    <row r="2" spans="1:703" ht="30" x14ac:dyDescent="0.25">
      <c r="A2" s="8"/>
      <c r="B2" s="9"/>
      <c r="C2" s="10" t="s">
        <v>0</v>
      </c>
      <c r="D2" s="11" t="s">
        <v>1</v>
      </c>
      <c r="E2" s="11" t="s">
        <v>222</v>
      </c>
      <c r="F2" s="11" t="s">
        <v>2</v>
      </c>
      <c r="G2" s="12" t="s">
        <v>3</v>
      </c>
    </row>
    <row r="3" spans="1:703" x14ac:dyDescent="0.25">
      <c r="A3" s="13"/>
      <c r="B3" s="14"/>
      <c r="C3" s="15"/>
      <c r="D3" s="15"/>
      <c r="E3" s="15"/>
      <c r="F3" s="15"/>
      <c r="G3" s="16"/>
    </row>
    <row r="4" spans="1:703" ht="15.75" x14ac:dyDescent="0.25">
      <c r="A4" s="32" t="s">
        <v>4</v>
      </c>
      <c r="B4" s="33" t="s">
        <v>5</v>
      </c>
      <c r="C4" s="34"/>
      <c r="D4" s="34"/>
      <c r="E4" s="17"/>
      <c r="F4" s="17"/>
      <c r="G4" s="18"/>
      <c r="ZZ4" s="7" t="s">
        <v>6</v>
      </c>
      <c r="AAA4" s="19"/>
    </row>
    <row r="5" spans="1:703" ht="31.5" x14ac:dyDescent="0.25">
      <c r="A5" s="35" t="s">
        <v>7</v>
      </c>
      <c r="B5" s="36" t="s">
        <v>8</v>
      </c>
      <c r="C5" s="34"/>
      <c r="D5" s="34"/>
      <c r="E5" s="17"/>
      <c r="F5" s="17"/>
      <c r="G5" s="18"/>
      <c r="ZZ5" s="7" t="s">
        <v>9</v>
      </c>
      <c r="AAA5" s="19"/>
    </row>
    <row r="6" spans="1:703" x14ac:dyDescent="0.25">
      <c r="A6" s="37" t="s">
        <v>10</v>
      </c>
      <c r="B6" s="38" t="s">
        <v>11</v>
      </c>
      <c r="C6" s="39" t="s">
        <v>12</v>
      </c>
      <c r="D6" s="40">
        <v>1</v>
      </c>
      <c r="E6" s="1"/>
      <c r="F6" s="2"/>
      <c r="G6" s="3">
        <f>ROUND(E6*F6,2)</f>
        <v>0</v>
      </c>
      <c r="ZZ6" s="7" t="s">
        <v>13</v>
      </c>
      <c r="AAA6" s="19" t="s">
        <v>14</v>
      </c>
    </row>
    <row r="7" spans="1:703" x14ac:dyDescent="0.25">
      <c r="A7" s="41"/>
      <c r="B7" s="42"/>
      <c r="C7" s="34"/>
      <c r="D7" s="34"/>
      <c r="E7" s="17"/>
      <c r="F7" s="17"/>
      <c r="G7" s="21"/>
    </row>
    <row r="8" spans="1:703" x14ac:dyDescent="0.25">
      <c r="A8" s="43"/>
      <c r="B8" s="44" t="s">
        <v>15</v>
      </c>
      <c r="C8" s="34"/>
      <c r="D8" s="34"/>
      <c r="E8" s="17"/>
      <c r="F8" s="17"/>
      <c r="G8" s="22">
        <f>SUBTOTAL(109,G5:G7)</f>
        <v>0</v>
      </c>
      <c r="H8" s="23"/>
      <c r="ZZ8" s="7" t="s">
        <v>16</v>
      </c>
    </row>
    <row r="9" spans="1:703" x14ac:dyDescent="0.25">
      <c r="A9" s="45"/>
      <c r="B9" s="46"/>
      <c r="C9" s="34"/>
      <c r="D9" s="34"/>
      <c r="E9" s="17"/>
      <c r="F9" s="17"/>
      <c r="G9" s="16"/>
    </row>
    <row r="10" spans="1:703" ht="15.75" x14ac:dyDescent="0.25">
      <c r="A10" s="32" t="s">
        <v>17</v>
      </c>
      <c r="B10" s="33" t="s">
        <v>18</v>
      </c>
      <c r="C10" s="34"/>
      <c r="D10" s="34"/>
      <c r="E10" s="17"/>
      <c r="F10" s="17"/>
      <c r="G10" s="18"/>
      <c r="ZZ10" s="7" t="s">
        <v>19</v>
      </c>
      <c r="AAA10" s="19"/>
    </row>
    <row r="11" spans="1:703" ht="15.75" x14ac:dyDescent="0.25">
      <c r="A11" s="35" t="s">
        <v>20</v>
      </c>
      <c r="B11" s="36" t="s">
        <v>21</v>
      </c>
      <c r="C11" s="34"/>
      <c r="D11" s="34"/>
      <c r="E11" s="17"/>
      <c r="F11" s="17"/>
      <c r="G11" s="18"/>
      <c r="ZZ11" s="7" t="s">
        <v>22</v>
      </c>
      <c r="AAA11" s="19"/>
    </row>
    <row r="12" spans="1:703" ht="28.5" x14ac:dyDescent="0.25">
      <c r="A12" s="47" t="s">
        <v>23</v>
      </c>
      <c r="B12" s="48" t="s">
        <v>24</v>
      </c>
      <c r="C12" s="34"/>
      <c r="D12" s="34"/>
      <c r="E12" s="17"/>
      <c r="F12" s="17"/>
      <c r="G12" s="18"/>
      <c r="ZZ12" s="7" t="s">
        <v>25</v>
      </c>
      <c r="AAA12" s="19"/>
    </row>
    <row r="13" spans="1:703" x14ac:dyDescent="0.25">
      <c r="A13" s="37" t="s">
        <v>26</v>
      </c>
      <c r="B13" s="38" t="s">
        <v>27</v>
      </c>
      <c r="C13" s="39" t="s">
        <v>28</v>
      </c>
      <c r="D13" s="40">
        <v>1</v>
      </c>
      <c r="E13" s="1"/>
      <c r="F13" s="2"/>
      <c r="G13" s="3">
        <f>ROUND(E13*F13,2)</f>
        <v>0</v>
      </c>
      <c r="ZZ13" s="7" t="s">
        <v>29</v>
      </c>
      <c r="AAA13" s="19" t="s">
        <v>30</v>
      </c>
    </row>
    <row r="14" spans="1:703" ht="28.5" x14ac:dyDescent="0.25">
      <c r="A14" s="47" t="s">
        <v>31</v>
      </c>
      <c r="B14" s="48" t="s">
        <v>32</v>
      </c>
      <c r="C14" s="34"/>
      <c r="D14" s="34"/>
      <c r="E14" s="17"/>
      <c r="F14" s="17"/>
      <c r="G14" s="18"/>
      <c r="ZZ14" s="7" t="s">
        <v>33</v>
      </c>
      <c r="AAA14" s="19"/>
    </row>
    <row r="15" spans="1:703" x14ac:dyDescent="0.25">
      <c r="A15" s="37" t="s">
        <v>34</v>
      </c>
      <c r="B15" s="38" t="s">
        <v>35</v>
      </c>
      <c r="C15" s="39" t="s">
        <v>36</v>
      </c>
      <c r="D15" s="40">
        <v>2</v>
      </c>
      <c r="E15" s="1"/>
      <c r="F15" s="2"/>
      <c r="G15" s="3">
        <f>ROUND(E15*F15,2)</f>
        <v>0</v>
      </c>
      <c r="ZZ15" s="7" t="s">
        <v>37</v>
      </c>
      <c r="AAA15" s="19" t="s">
        <v>38</v>
      </c>
    </row>
    <row r="16" spans="1:703" x14ac:dyDescent="0.25">
      <c r="A16" s="37" t="s">
        <v>39</v>
      </c>
      <c r="B16" s="38" t="s">
        <v>40</v>
      </c>
      <c r="C16" s="39" t="s">
        <v>41</v>
      </c>
      <c r="D16" s="40">
        <v>2</v>
      </c>
      <c r="E16" s="1"/>
      <c r="F16" s="2"/>
      <c r="G16" s="3">
        <f>ROUND(E16*F16,2)</f>
        <v>0</v>
      </c>
      <c r="ZZ16" s="7" t="s">
        <v>42</v>
      </c>
      <c r="AAA16" s="19" t="s">
        <v>43</v>
      </c>
    </row>
    <row r="17" spans="1:703" x14ac:dyDescent="0.25">
      <c r="A17" s="37" t="s">
        <v>44</v>
      </c>
      <c r="B17" s="38" t="s">
        <v>45</v>
      </c>
      <c r="C17" s="39" t="s">
        <v>46</v>
      </c>
      <c r="D17" s="40">
        <v>1</v>
      </c>
      <c r="E17" s="1"/>
      <c r="F17" s="2"/>
      <c r="G17" s="3">
        <f>ROUND(E17*F17,2)</f>
        <v>0</v>
      </c>
      <c r="ZZ17" s="7" t="s">
        <v>47</v>
      </c>
      <c r="AAA17" s="19" t="s">
        <v>48</v>
      </c>
    </row>
    <row r="18" spans="1:703" x14ac:dyDescent="0.25">
      <c r="A18" s="37" t="s">
        <v>49</v>
      </c>
      <c r="B18" s="38" t="s">
        <v>50</v>
      </c>
      <c r="C18" s="39" t="s">
        <v>51</v>
      </c>
      <c r="D18" s="40">
        <v>1</v>
      </c>
      <c r="E18" s="1"/>
      <c r="F18" s="2"/>
      <c r="G18" s="3">
        <f>ROUND(E18*F18,2)</f>
        <v>0</v>
      </c>
      <c r="ZZ18" s="7" t="s">
        <v>52</v>
      </c>
      <c r="AAA18" s="19" t="s">
        <v>53</v>
      </c>
    </row>
    <row r="19" spans="1:703" x14ac:dyDescent="0.25">
      <c r="A19" s="37" t="s">
        <v>54</v>
      </c>
      <c r="B19" s="38" t="s">
        <v>55</v>
      </c>
      <c r="C19" s="39" t="s">
        <v>56</v>
      </c>
      <c r="D19" s="40">
        <v>1</v>
      </c>
      <c r="E19" s="1"/>
      <c r="F19" s="2"/>
      <c r="G19" s="3">
        <f>ROUND(E19*F19,2)</f>
        <v>0</v>
      </c>
      <c r="ZZ19" s="7" t="s">
        <v>57</v>
      </c>
      <c r="AAA19" s="19" t="s">
        <v>58</v>
      </c>
    </row>
    <row r="20" spans="1:703" ht="28.5" x14ac:dyDescent="0.25">
      <c r="A20" s="47" t="s">
        <v>59</v>
      </c>
      <c r="B20" s="48" t="s">
        <v>60</v>
      </c>
      <c r="C20" s="34"/>
      <c r="D20" s="34"/>
      <c r="E20" s="17"/>
      <c r="F20" s="17"/>
      <c r="G20" s="18"/>
      <c r="ZZ20" s="7" t="s">
        <v>61</v>
      </c>
      <c r="AAA20" s="19"/>
    </row>
    <row r="21" spans="1:703" x14ac:dyDescent="0.25">
      <c r="A21" s="37" t="s">
        <v>62</v>
      </c>
      <c r="B21" s="38" t="s">
        <v>63</v>
      </c>
      <c r="C21" s="39" t="s">
        <v>64</v>
      </c>
      <c r="D21" s="40">
        <v>1</v>
      </c>
      <c r="E21" s="1"/>
      <c r="F21" s="2"/>
      <c r="G21" s="3">
        <f>ROUND(E21*F21,2)</f>
        <v>0</v>
      </c>
      <c r="ZZ21" s="7" t="s">
        <v>65</v>
      </c>
      <c r="AAA21" s="19" t="s">
        <v>66</v>
      </c>
    </row>
    <row r="22" spans="1:703" x14ac:dyDescent="0.25">
      <c r="A22" s="37" t="s">
        <v>67</v>
      </c>
      <c r="B22" s="38" t="s">
        <v>68</v>
      </c>
      <c r="C22" s="39" t="s">
        <v>69</v>
      </c>
      <c r="D22" s="40">
        <v>1</v>
      </c>
      <c r="E22" s="1"/>
      <c r="F22" s="2"/>
      <c r="G22" s="3">
        <f>ROUND(E22*F22,2)</f>
        <v>0</v>
      </c>
      <c r="ZZ22" s="7" t="s">
        <v>70</v>
      </c>
      <c r="AAA22" s="19" t="s">
        <v>71</v>
      </c>
    </row>
    <row r="23" spans="1:703" x14ac:dyDescent="0.25">
      <c r="A23" s="37" t="s">
        <v>72</v>
      </c>
      <c r="B23" s="38" t="s">
        <v>73</v>
      </c>
      <c r="C23" s="39" t="s">
        <v>74</v>
      </c>
      <c r="D23" s="40">
        <v>1</v>
      </c>
      <c r="E23" s="1"/>
      <c r="F23" s="2"/>
      <c r="G23" s="3">
        <f>ROUND(E23*F23,2)</f>
        <v>0</v>
      </c>
      <c r="ZZ23" s="7" t="s">
        <v>75</v>
      </c>
      <c r="AAA23" s="19" t="s">
        <v>76</v>
      </c>
    </row>
    <row r="24" spans="1:703" x14ac:dyDescent="0.25">
      <c r="A24" s="47" t="s">
        <v>77</v>
      </c>
      <c r="B24" s="48" t="s">
        <v>78</v>
      </c>
      <c r="C24" s="34"/>
      <c r="D24" s="34"/>
      <c r="E24" s="17"/>
      <c r="F24" s="17"/>
      <c r="G24" s="18"/>
      <c r="ZZ24" s="7" t="s">
        <v>79</v>
      </c>
      <c r="AAA24" s="19"/>
    </row>
    <row r="25" spans="1:703" x14ac:dyDescent="0.25">
      <c r="A25" s="37" t="s">
        <v>80</v>
      </c>
      <c r="B25" s="38" t="s">
        <v>81</v>
      </c>
      <c r="C25" s="39" t="s">
        <v>82</v>
      </c>
      <c r="D25" s="40">
        <v>1</v>
      </c>
      <c r="E25" s="1"/>
      <c r="F25" s="2"/>
      <c r="G25" s="3">
        <f>ROUND(E25*F25,2)</f>
        <v>0</v>
      </c>
      <c r="ZZ25" s="7" t="s">
        <v>83</v>
      </c>
      <c r="AAA25" s="19" t="s">
        <v>84</v>
      </c>
    </row>
    <row r="26" spans="1:703" ht="31.5" x14ac:dyDescent="0.25">
      <c r="A26" s="47" t="s">
        <v>85</v>
      </c>
      <c r="B26" s="49" t="s">
        <v>86</v>
      </c>
      <c r="C26" s="34"/>
      <c r="D26" s="34"/>
      <c r="E26" s="17"/>
      <c r="F26" s="17"/>
      <c r="G26" s="18"/>
      <c r="ZZ26" s="7" t="s">
        <v>87</v>
      </c>
      <c r="AAA26" s="19"/>
    </row>
    <row r="27" spans="1:703" ht="42.75" x14ac:dyDescent="0.25">
      <c r="A27" s="47" t="s">
        <v>88</v>
      </c>
      <c r="B27" s="48" t="s">
        <v>89</v>
      </c>
      <c r="C27" s="34"/>
      <c r="D27" s="34"/>
      <c r="E27" s="17"/>
      <c r="F27" s="17"/>
      <c r="G27" s="18"/>
      <c r="ZZ27" s="7" t="s">
        <v>90</v>
      </c>
      <c r="AAA27" s="19"/>
    </row>
    <row r="28" spans="1:703" x14ac:dyDescent="0.25">
      <c r="A28" s="37" t="s">
        <v>91</v>
      </c>
      <c r="B28" s="38" t="s">
        <v>92</v>
      </c>
      <c r="C28" s="39" t="s">
        <v>93</v>
      </c>
      <c r="D28" s="40">
        <v>1</v>
      </c>
      <c r="E28" s="1"/>
      <c r="F28" s="2"/>
      <c r="G28" s="3">
        <f>ROUND(E28*F28,2)</f>
        <v>0</v>
      </c>
      <c r="ZZ28" s="7" t="s">
        <v>94</v>
      </c>
      <c r="AAA28" s="19" t="s">
        <v>95</v>
      </c>
    </row>
    <row r="29" spans="1:703" ht="27" x14ac:dyDescent="0.25">
      <c r="A29" s="37" t="s">
        <v>96</v>
      </c>
      <c r="B29" s="38" t="s">
        <v>97</v>
      </c>
      <c r="C29" s="39" t="s">
        <v>98</v>
      </c>
      <c r="D29" s="40">
        <v>17</v>
      </c>
      <c r="E29" s="1"/>
      <c r="F29" s="2"/>
      <c r="G29" s="3">
        <f>ROUND(E29*F29,2)</f>
        <v>0</v>
      </c>
      <c r="ZZ29" s="7" t="s">
        <v>99</v>
      </c>
      <c r="AAA29" s="19" t="s">
        <v>100</v>
      </c>
    </row>
    <row r="30" spans="1:703" x14ac:dyDescent="0.25">
      <c r="A30" s="37" t="s">
        <v>101</v>
      </c>
      <c r="B30" s="38" t="s">
        <v>102</v>
      </c>
      <c r="C30" s="39" t="s">
        <v>103</v>
      </c>
      <c r="D30" s="40">
        <v>1</v>
      </c>
      <c r="E30" s="1"/>
      <c r="F30" s="2"/>
      <c r="G30" s="3">
        <f>ROUND(E30*F30,2)</f>
        <v>0</v>
      </c>
      <c r="ZZ30" s="7" t="s">
        <v>104</v>
      </c>
      <c r="AAA30" s="19" t="s">
        <v>105</v>
      </c>
    </row>
    <row r="31" spans="1:703" ht="28.5" x14ac:dyDescent="0.25">
      <c r="A31" s="47" t="s">
        <v>106</v>
      </c>
      <c r="B31" s="48" t="s">
        <v>107</v>
      </c>
      <c r="C31" s="34"/>
      <c r="D31" s="34"/>
      <c r="E31" s="17"/>
      <c r="F31" s="17"/>
      <c r="G31" s="18"/>
      <c r="ZZ31" s="7" t="s">
        <v>108</v>
      </c>
      <c r="AAA31" s="19"/>
    </row>
    <row r="32" spans="1:703" x14ac:dyDescent="0.25">
      <c r="A32" s="37" t="s">
        <v>109</v>
      </c>
      <c r="B32" s="38" t="s">
        <v>110</v>
      </c>
      <c r="C32" s="39" t="s">
        <v>111</v>
      </c>
      <c r="D32" s="40">
        <v>21</v>
      </c>
      <c r="E32" s="1"/>
      <c r="F32" s="2"/>
      <c r="G32" s="3">
        <f>ROUND(E32*F32,2)</f>
        <v>0</v>
      </c>
      <c r="ZZ32" s="7" t="s">
        <v>112</v>
      </c>
      <c r="AAA32" s="19" t="s">
        <v>113</v>
      </c>
    </row>
    <row r="33" spans="1:703" x14ac:dyDescent="0.25">
      <c r="A33" s="37" t="s">
        <v>114</v>
      </c>
      <c r="B33" s="38" t="s">
        <v>115</v>
      </c>
      <c r="C33" s="39" t="s">
        <v>116</v>
      </c>
      <c r="D33" s="40">
        <v>3</v>
      </c>
      <c r="E33" s="1"/>
      <c r="F33" s="2"/>
      <c r="G33" s="3">
        <f>ROUND(E33*F33,2)</f>
        <v>0</v>
      </c>
      <c r="ZZ33" s="7" t="s">
        <v>117</v>
      </c>
      <c r="AAA33" s="19" t="s">
        <v>118</v>
      </c>
    </row>
    <row r="34" spans="1:703" x14ac:dyDescent="0.25">
      <c r="A34" s="47" t="s">
        <v>119</v>
      </c>
      <c r="B34" s="48" t="s">
        <v>120</v>
      </c>
      <c r="C34" s="34"/>
      <c r="D34" s="34"/>
      <c r="E34" s="17"/>
      <c r="F34" s="17"/>
      <c r="G34" s="18"/>
      <c r="ZZ34" s="7" t="s">
        <v>121</v>
      </c>
      <c r="AAA34" s="19"/>
    </row>
    <row r="35" spans="1:703" x14ac:dyDescent="0.25">
      <c r="A35" s="37" t="s">
        <v>122</v>
      </c>
      <c r="B35" s="38" t="s">
        <v>123</v>
      </c>
      <c r="C35" s="39" t="s">
        <v>124</v>
      </c>
      <c r="D35" s="40">
        <v>2</v>
      </c>
      <c r="E35" s="1"/>
      <c r="F35" s="2"/>
      <c r="G35" s="3">
        <f>ROUND(E35*F35,2)</f>
        <v>0</v>
      </c>
      <c r="ZZ35" s="7" t="s">
        <v>125</v>
      </c>
      <c r="AAA35" s="19" t="s">
        <v>126</v>
      </c>
    </row>
    <row r="36" spans="1:703" x14ac:dyDescent="0.25">
      <c r="A36" s="37" t="s">
        <v>127</v>
      </c>
      <c r="B36" s="38" t="s">
        <v>128</v>
      </c>
      <c r="C36" s="39" t="s">
        <v>129</v>
      </c>
      <c r="D36" s="40">
        <v>2</v>
      </c>
      <c r="E36" s="1"/>
      <c r="F36" s="2"/>
      <c r="G36" s="3">
        <f>ROUND(E36*F36,2)</f>
        <v>0</v>
      </c>
      <c r="ZZ36" s="7" t="s">
        <v>130</v>
      </c>
      <c r="AAA36" s="19" t="s">
        <v>131</v>
      </c>
    </row>
    <row r="37" spans="1:703" x14ac:dyDescent="0.25">
      <c r="A37" s="37" t="s">
        <v>132</v>
      </c>
      <c r="B37" s="38" t="s">
        <v>133</v>
      </c>
      <c r="C37" s="39" t="s">
        <v>134</v>
      </c>
      <c r="D37" s="40">
        <v>2</v>
      </c>
      <c r="E37" s="1"/>
      <c r="F37" s="2"/>
      <c r="G37" s="3">
        <f>ROUND(E37*F37,2)</f>
        <v>0</v>
      </c>
      <c r="ZZ37" s="7" t="s">
        <v>135</v>
      </c>
      <c r="AAA37" s="19" t="s">
        <v>136</v>
      </c>
    </row>
    <row r="38" spans="1:703" x14ac:dyDescent="0.25">
      <c r="A38" s="37" t="s">
        <v>137</v>
      </c>
      <c r="B38" s="38" t="s">
        <v>138</v>
      </c>
      <c r="C38" s="39" t="s">
        <v>139</v>
      </c>
      <c r="D38" s="40">
        <v>1</v>
      </c>
      <c r="E38" s="1"/>
      <c r="F38" s="2"/>
      <c r="G38" s="3">
        <f>ROUND(E38*F38,2)</f>
        <v>0</v>
      </c>
      <c r="ZZ38" s="7" t="s">
        <v>140</v>
      </c>
      <c r="AAA38" s="19" t="s">
        <v>141</v>
      </c>
    </row>
    <row r="39" spans="1:703" ht="28.5" x14ac:dyDescent="0.25">
      <c r="A39" s="47" t="s">
        <v>142</v>
      </c>
      <c r="B39" s="48" t="s">
        <v>143</v>
      </c>
      <c r="C39" s="34"/>
      <c r="D39" s="34"/>
      <c r="E39" s="17"/>
      <c r="F39" s="17"/>
      <c r="G39" s="18"/>
      <c r="ZZ39" s="7" t="s">
        <v>144</v>
      </c>
      <c r="AAA39" s="19"/>
    </row>
    <row r="40" spans="1:703" x14ac:dyDescent="0.25">
      <c r="A40" s="37" t="s">
        <v>145</v>
      </c>
      <c r="B40" s="38" t="s">
        <v>146</v>
      </c>
      <c r="C40" s="39" t="s">
        <v>147</v>
      </c>
      <c r="D40" s="40">
        <v>56</v>
      </c>
      <c r="E40" s="1"/>
      <c r="F40" s="2"/>
      <c r="G40" s="3">
        <f>ROUND(E40*F40,2)</f>
        <v>0</v>
      </c>
      <c r="ZZ40" s="7" t="s">
        <v>148</v>
      </c>
      <c r="AAA40" s="19" t="s">
        <v>149</v>
      </c>
    </row>
    <row r="41" spans="1:703" x14ac:dyDescent="0.25">
      <c r="A41" s="41"/>
      <c r="B41" s="42"/>
      <c r="C41" s="34"/>
      <c r="D41" s="34"/>
      <c r="E41" s="17"/>
      <c r="F41" s="17"/>
      <c r="G41" s="21"/>
    </row>
    <row r="42" spans="1:703" x14ac:dyDescent="0.25">
      <c r="A42" s="43"/>
      <c r="B42" s="44" t="s">
        <v>150</v>
      </c>
      <c r="C42" s="34"/>
      <c r="D42" s="34"/>
      <c r="E42" s="17"/>
      <c r="F42" s="17"/>
      <c r="G42" s="22">
        <f>SUBTOTAL(109,G11:G41)</f>
        <v>0</v>
      </c>
      <c r="H42" s="23"/>
      <c r="ZZ42" s="7" t="s">
        <v>151</v>
      </c>
    </row>
    <row r="43" spans="1:703" x14ac:dyDescent="0.25">
      <c r="A43" s="45"/>
      <c r="B43" s="46"/>
      <c r="C43" s="34"/>
      <c r="D43" s="34"/>
      <c r="E43" s="17"/>
      <c r="F43" s="17"/>
      <c r="G43" s="16"/>
    </row>
    <row r="44" spans="1:703" ht="15.75" x14ac:dyDescent="0.25">
      <c r="A44" s="32" t="s">
        <v>152</v>
      </c>
      <c r="B44" s="33" t="s">
        <v>153</v>
      </c>
      <c r="C44" s="34"/>
      <c r="D44" s="34"/>
      <c r="E44" s="17"/>
      <c r="F44" s="17"/>
      <c r="G44" s="18"/>
      <c r="ZZ44" s="7" t="s">
        <v>154</v>
      </c>
      <c r="AAA44" s="19"/>
    </row>
    <row r="45" spans="1:703" ht="15.75" x14ac:dyDescent="0.25">
      <c r="A45" s="35" t="s">
        <v>155</v>
      </c>
      <c r="B45" s="36" t="s">
        <v>156</v>
      </c>
      <c r="C45" s="34"/>
      <c r="D45" s="34"/>
      <c r="E45" s="17"/>
      <c r="F45" s="17"/>
      <c r="G45" s="18"/>
      <c r="ZZ45" s="7" t="s">
        <v>157</v>
      </c>
      <c r="AAA45" s="19"/>
    </row>
    <row r="46" spans="1:703" x14ac:dyDescent="0.25">
      <c r="A46" s="47" t="s">
        <v>158</v>
      </c>
      <c r="B46" s="48" t="s">
        <v>159</v>
      </c>
      <c r="C46" s="34"/>
      <c r="D46" s="34"/>
      <c r="E46" s="17"/>
      <c r="F46" s="17"/>
      <c r="G46" s="18"/>
      <c r="ZZ46" s="7" t="s">
        <v>160</v>
      </c>
      <c r="AAA46" s="19"/>
    </row>
    <row r="47" spans="1:703" x14ac:dyDescent="0.25">
      <c r="A47" s="37" t="s">
        <v>161</v>
      </c>
      <c r="B47" s="38" t="s">
        <v>162</v>
      </c>
      <c r="C47" s="39" t="s">
        <v>163</v>
      </c>
      <c r="D47" s="40">
        <v>1</v>
      </c>
      <c r="E47" s="1"/>
      <c r="F47" s="2"/>
      <c r="G47" s="3">
        <f>ROUND(E47*F47,2)</f>
        <v>0</v>
      </c>
      <c r="ZZ47" s="7" t="s">
        <v>164</v>
      </c>
      <c r="AAA47" s="19" t="s">
        <v>165</v>
      </c>
    </row>
    <row r="48" spans="1:703" ht="15.75" x14ac:dyDescent="0.25">
      <c r="A48" s="47" t="s">
        <v>166</v>
      </c>
      <c r="B48" s="49" t="s">
        <v>167</v>
      </c>
      <c r="C48" s="34"/>
      <c r="D48" s="34"/>
      <c r="E48" s="17"/>
      <c r="F48" s="17"/>
      <c r="G48" s="18"/>
      <c r="ZZ48" s="7" t="s">
        <v>168</v>
      </c>
      <c r="AAA48" s="19"/>
    </row>
    <row r="49" spans="1:703" x14ac:dyDescent="0.25">
      <c r="A49" s="47" t="s">
        <v>169</v>
      </c>
      <c r="B49" s="48" t="s">
        <v>170</v>
      </c>
      <c r="C49" s="34"/>
      <c r="D49" s="34"/>
      <c r="E49" s="17"/>
      <c r="F49" s="17"/>
      <c r="G49" s="18"/>
      <c r="ZZ49" s="7" t="s">
        <v>171</v>
      </c>
      <c r="AAA49" s="19"/>
    </row>
    <row r="50" spans="1:703" x14ac:dyDescent="0.25">
      <c r="A50" s="37" t="s">
        <v>172</v>
      </c>
      <c r="B50" s="38" t="s">
        <v>173</v>
      </c>
      <c r="C50" s="39" t="s">
        <v>174</v>
      </c>
      <c r="D50" s="40">
        <v>1</v>
      </c>
      <c r="E50" s="1"/>
      <c r="F50" s="2"/>
      <c r="G50" s="3">
        <f>ROUND(E50*F50,2)</f>
        <v>0</v>
      </c>
      <c r="ZZ50" s="7" t="s">
        <v>175</v>
      </c>
      <c r="AAA50" s="19" t="s">
        <v>176</v>
      </c>
    </row>
    <row r="51" spans="1:703" x14ac:dyDescent="0.25">
      <c r="A51" s="41"/>
      <c r="B51" s="42"/>
      <c r="C51" s="34"/>
      <c r="D51" s="34"/>
      <c r="E51" s="17"/>
      <c r="F51" s="17"/>
      <c r="G51" s="21"/>
    </row>
    <row r="52" spans="1:703" x14ac:dyDescent="0.25">
      <c r="A52" s="43"/>
      <c r="B52" s="44" t="s">
        <v>177</v>
      </c>
      <c r="C52" s="34"/>
      <c r="D52" s="34"/>
      <c r="E52" s="17"/>
      <c r="F52" s="17"/>
      <c r="G52" s="22">
        <f>SUBTOTAL(109,G45:G51)</f>
        <v>0</v>
      </c>
      <c r="H52" s="23"/>
      <c r="ZZ52" s="7" t="s">
        <v>178</v>
      </c>
    </row>
    <row r="53" spans="1:703" x14ac:dyDescent="0.25">
      <c r="A53" s="45"/>
      <c r="B53" s="46"/>
      <c r="C53" s="34"/>
      <c r="D53" s="34"/>
      <c r="E53" s="17"/>
      <c r="F53" s="17"/>
      <c r="G53" s="16"/>
    </row>
    <row r="54" spans="1:703" ht="15.75" x14ac:dyDescent="0.25">
      <c r="A54" s="32" t="s">
        <v>179</v>
      </c>
      <c r="B54" s="33" t="s">
        <v>180</v>
      </c>
      <c r="C54" s="34"/>
      <c r="D54" s="34"/>
      <c r="E54" s="17"/>
      <c r="F54" s="17"/>
      <c r="G54" s="18"/>
      <c r="ZZ54" s="7" t="s">
        <v>181</v>
      </c>
      <c r="AAA54" s="19"/>
    </row>
    <row r="55" spans="1:703" ht="15.75" x14ac:dyDescent="0.25">
      <c r="A55" s="35" t="s">
        <v>182</v>
      </c>
      <c r="B55" s="36" t="s">
        <v>183</v>
      </c>
      <c r="C55" s="34"/>
      <c r="D55" s="34"/>
      <c r="E55" s="17"/>
      <c r="F55" s="17"/>
      <c r="G55" s="18"/>
      <c r="ZZ55" s="7" t="s">
        <v>184</v>
      </c>
      <c r="AAA55" s="19"/>
    </row>
    <row r="56" spans="1:703" x14ac:dyDescent="0.25">
      <c r="A56" s="47" t="s">
        <v>185</v>
      </c>
      <c r="B56" s="48" t="s">
        <v>186</v>
      </c>
      <c r="C56" s="34"/>
      <c r="D56" s="34"/>
      <c r="E56" s="17"/>
      <c r="F56" s="17"/>
      <c r="G56" s="18"/>
      <c r="ZZ56" s="7" t="s">
        <v>187</v>
      </c>
      <c r="AAA56" s="19"/>
    </row>
    <row r="57" spans="1:703" x14ac:dyDescent="0.25">
      <c r="A57" s="37" t="s">
        <v>188</v>
      </c>
      <c r="B57" s="38" t="s">
        <v>189</v>
      </c>
      <c r="C57" s="39" t="s">
        <v>190</v>
      </c>
      <c r="D57" s="40">
        <v>1</v>
      </c>
      <c r="E57" s="1"/>
      <c r="F57" s="2"/>
      <c r="G57" s="3">
        <f>ROUND(E57*F57,2)</f>
        <v>0</v>
      </c>
      <c r="ZZ57" s="7" t="s">
        <v>191</v>
      </c>
      <c r="AAA57" s="19" t="s">
        <v>192</v>
      </c>
    </row>
    <row r="58" spans="1:703" ht="15.75" x14ac:dyDescent="0.25">
      <c r="A58" s="47" t="s">
        <v>193</v>
      </c>
      <c r="B58" s="49" t="s">
        <v>194</v>
      </c>
      <c r="C58" s="34"/>
      <c r="D58" s="34"/>
      <c r="E58" s="17"/>
      <c r="F58" s="17"/>
      <c r="G58" s="18"/>
      <c r="ZZ58" s="7" t="s">
        <v>195</v>
      </c>
      <c r="AAA58" s="19"/>
    </row>
    <row r="59" spans="1:703" x14ac:dyDescent="0.25">
      <c r="A59" s="47" t="s">
        <v>196</v>
      </c>
      <c r="B59" s="48" t="s">
        <v>197</v>
      </c>
      <c r="C59" s="34"/>
      <c r="D59" s="34"/>
      <c r="E59" s="17"/>
      <c r="F59" s="17"/>
      <c r="G59" s="18"/>
      <c r="ZZ59" s="7" t="s">
        <v>198</v>
      </c>
      <c r="AAA59" s="19"/>
    </row>
    <row r="60" spans="1:703" x14ac:dyDescent="0.25">
      <c r="A60" s="37" t="s">
        <v>199</v>
      </c>
      <c r="B60" s="38" t="s">
        <v>200</v>
      </c>
      <c r="C60" s="39" t="s">
        <v>201</v>
      </c>
      <c r="D60" s="40">
        <v>1</v>
      </c>
      <c r="E60" s="1"/>
      <c r="F60" s="2"/>
      <c r="G60" s="3">
        <f>ROUND(E60*F60,2)</f>
        <v>0</v>
      </c>
      <c r="ZZ60" s="7" t="s">
        <v>202</v>
      </c>
      <c r="AAA60" s="19" t="s">
        <v>203</v>
      </c>
    </row>
    <row r="61" spans="1:703" ht="15.75" x14ac:dyDescent="0.25">
      <c r="A61" s="47" t="s">
        <v>204</v>
      </c>
      <c r="B61" s="49" t="s">
        <v>205</v>
      </c>
      <c r="C61" s="34"/>
      <c r="D61" s="34"/>
      <c r="E61" s="17"/>
      <c r="F61" s="17"/>
      <c r="G61" s="18"/>
      <c r="ZZ61" s="7" t="s">
        <v>206</v>
      </c>
      <c r="AAA61" s="19"/>
    </row>
    <row r="62" spans="1:703" ht="28.5" x14ac:dyDescent="0.25">
      <c r="A62" s="47" t="s">
        <v>207</v>
      </c>
      <c r="B62" s="48" t="s">
        <v>208</v>
      </c>
      <c r="C62" s="34"/>
      <c r="D62" s="34"/>
      <c r="E62" s="17"/>
      <c r="F62" s="17"/>
      <c r="G62" s="18"/>
      <c r="ZZ62" s="7" t="s">
        <v>209</v>
      </c>
      <c r="AAA62" s="19"/>
    </row>
    <row r="63" spans="1:703" x14ac:dyDescent="0.25">
      <c r="A63" s="37" t="s">
        <v>210</v>
      </c>
      <c r="B63" s="38" t="s">
        <v>211</v>
      </c>
      <c r="C63" s="39" t="s">
        <v>212</v>
      </c>
      <c r="D63" s="40">
        <v>1</v>
      </c>
      <c r="E63" s="1"/>
      <c r="F63" s="2"/>
      <c r="G63" s="3">
        <f>ROUND(E63*F63,2)</f>
        <v>0</v>
      </c>
      <c r="ZZ63" s="7" t="s">
        <v>213</v>
      </c>
      <c r="AAA63" s="19" t="s">
        <v>214</v>
      </c>
    </row>
    <row r="64" spans="1:703" x14ac:dyDescent="0.25">
      <c r="A64" s="41"/>
      <c r="B64" s="42"/>
      <c r="C64" s="34"/>
      <c r="D64" s="34"/>
      <c r="E64" s="17"/>
      <c r="F64" s="17"/>
      <c r="G64" s="21"/>
    </row>
    <row r="65" spans="1:702" x14ac:dyDescent="0.25">
      <c r="A65" s="43"/>
      <c r="B65" s="44" t="s">
        <v>215</v>
      </c>
      <c r="C65" s="34"/>
      <c r="D65" s="34"/>
      <c r="E65" s="17"/>
      <c r="F65" s="17"/>
      <c r="G65" s="22">
        <f>SUBTOTAL(109,G55:G64)</f>
        <v>0</v>
      </c>
      <c r="H65" s="23"/>
      <c r="ZZ65" s="7" t="s">
        <v>216</v>
      </c>
    </row>
    <row r="66" spans="1:702" x14ac:dyDescent="0.25">
      <c r="A66" s="24"/>
      <c r="B66" s="25"/>
      <c r="C66" s="17"/>
      <c r="D66" s="17"/>
      <c r="E66" s="17"/>
      <c r="F66" s="17"/>
      <c r="G66" s="16"/>
    </row>
    <row r="67" spans="1:702" x14ac:dyDescent="0.25">
      <c r="A67" s="20"/>
      <c r="B67" s="26"/>
      <c r="C67" s="27"/>
      <c r="D67" s="27"/>
      <c r="E67" s="27"/>
      <c r="F67" s="27"/>
      <c r="G67" s="21"/>
    </row>
    <row r="68" spans="1:702" x14ac:dyDescent="0.25">
      <c r="A68" s="28"/>
      <c r="B68" s="28"/>
      <c r="C68" s="28"/>
      <c r="D68" s="28"/>
      <c r="E68" s="28"/>
      <c r="F68" s="28"/>
      <c r="G68" s="28"/>
    </row>
    <row r="69" spans="1:702" x14ac:dyDescent="0.25">
      <c r="B69" s="29" t="s">
        <v>217</v>
      </c>
      <c r="G69" s="30">
        <f>SUBTOTAL(109,G4:G67)</f>
        <v>0</v>
      </c>
      <c r="ZZ69" s="7" t="s">
        <v>218</v>
      </c>
    </row>
    <row r="70" spans="1:702" x14ac:dyDescent="0.25">
      <c r="A70" s="31">
        <v>20</v>
      </c>
      <c r="B70" s="29" t="str">
        <f>CONCATENATE("Montant TVA (",A70,"%)")</f>
        <v>Montant TVA (20%)</v>
      </c>
      <c r="G70" s="30">
        <f>(G69*A70)/100</f>
        <v>0</v>
      </c>
      <c r="ZZ70" s="7" t="s">
        <v>219</v>
      </c>
    </row>
    <row r="71" spans="1:702" x14ac:dyDescent="0.25">
      <c r="B71" s="29" t="s">
        <v>220</v>
      </c>
      <c r="G71" s="30">
        <f>G69+G70</f>
        <v>0</v>
      </c>
      <c r="ZZ71" s="7" t="s">
        <v>221</v>
      </c>
    </row>
    <row r="72" spans="1:702" x14ac:dyDescent="0.25">
      <c r="G72" s="30"/>
    </row>
    <row r="73" spans="1:702" x14ac:dyDescent="0.25">
      <c r="G73" s="30"/>
    </row>
  </sheetData>
  <sheetProtection algorithmName="SHA-512" hashValue="S0urEId9ZDwvFwZQdstIG8XiF2Rb/k85XEA38TYicBX4n9SXSboNSJ1ga/u8T4LtnGwvYYFIwKBp9F79pb9Ugg==" saltValue="AT6cbv3uvMo/ud04rEFpyg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918c92f3b59216dddad063cab0724f9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c14c59249a5b549449e3e26b83dc713e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3BFC7C-FB69-4991-A0C8-C7A6691FA05F}"/>
</file>

<file path=customXml/itemProps2.xml><?xml version="1.0" encoding="utf-8"?>
<ds:datastoreItem xmlns:ds="http://schemas.openxmlformats.org/officeDocument/2006/customXml" ds:itemID="{7399B781-CA6E-4CF7-B733-10E80BA2C9EE}"/>
</file>

<file path=customXml/itemProps3.xml><?xml version="1.0" encoding="utf-8"?>
<ds:datastoreItem xmlns:ds="http://schemas.openxmlformats.org/officeDocument/2006/customXml" ds:itemID="{5DA04A57-1F2C-4334-91EA-93DA6FC1FC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N°14 SIGNALETIQUE</vt:lpstr>
      <vt:lpstr>'Lot N°14 SIGNALETIQUE'!Impression_des_titres</vt:lpstr>
      <vt:lpstr>'Lot N°14 SIGNALETIQUE'!Zone_d_impression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dcterms:created xsi:type="dcterms:W3CDTF">2026-02-11T18:12:58Z</dcterms:created>
  <dcterms:modified xsi:type="dcterms:W3CDTF">2026-02-11T18:14:30Z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</Properties>
</file>